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خريطة" state="visible" r:id="rId4"/>
    <sheet sheetId="2" name="دليل القيم" state="visible" r:id="rId5"/>
    <sheet sheetId="3" name="عن الملف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الصفوف 2–7 مثال توضيحي لشركة وهمية؛ احذفها أو اكتب فوقها. الأعمدة E وF وK معادلات، لا تكتب فيها. القيم المسموحة في ورقة «دليل القيم».</t>
        </r>
      </text>
    </comment>
  </commentList>
</comments>
</file>

<file path=xl/sharedStrings.xml><?xml version="1.0" encoding="utf-8"?>
<sst xmlns="http://schemas.openxmlformats.org/spreadsheetml/2006/main" count="98" uniqueCount="66">
  <si>
    <t>المهمة</t>
  </si>
  <si>
    <t>المسؤول</t>
  </si>
  <si>
    <t>التكرار شهريًا</t>
  </si>
  <si>
    <t>الدقائق الحالية للمرة</t>
  </si>
  <si>
    <t>دقائق شهرية (معادلة)</t>
  </si>
  <si>
    <t>ساعات شهرية (معادلة)</t>
  </si>
  <si>
    <t>حساسية المدخلات (منخفضة/متوسطة/عالية)</t>
  </si>
  <si>
    <t>ملاءمة الذكاء الاصطناعي (عالية/متوسطة/منخفضة/غير مناسبة)</t>
  </si>
  <si>
    <t>المراجع البشري</t>
  </si>
  <si>
    <t>قرار التجربة (تجربة الآن/لاحقًا/لا تجربة)</t>
  </si>
  <si>
    <t>إشارة مقترحة (معادلة)</t>
  </si>
  <si>
    <t>ملاحظات وشروط</t>
  </si>
  <si>
    <t>الرد على استفسارات العملاء المتكررة (الأسعار، المواعيد، التوصيل)</t>
  </si>
  <si>
    <t>مسؤولة خدمة العملاء</t>
  </si>
  <si>
    <t>متوسطة</t>
  </si>
  <si>
    <t>عالية</t>
  </si>
  <si>
    <t>تجربة الآن</t>
  </si>
  <si>
    <t>ردود جاهزة تُراجع قبل الإرسال؛ حذف أسماء العملاء من أي نص يُلصق</t>
  </si>
  <si>
    <t>كتابة أوصاف المنتجات للكتالوج والمتجر</t>
  </si>
  <si>
    <t>منسّق التسويق</t>
  </si>
  <si>
    <t>منخفضة</t>
  </si>
  <si>
    <t>مدير التسويق</t>
  </si>
  <si>
    <t>مواصفات المنتج من الملف الرسمي فقط</t>
  </si>
  <si>
    <t>تلخيص محاضر الاجتماع الأسبوعي إلى قرارات ومهام</t>
  </si>
  <si>
    <t>مساعد الإدارة</t>
  </si>
  <si>
    <t>صاحب الاجتماع</t>
  </si>
  <si>
    <t>لا يُختلق مسؤول أو موعد؛ «غير محدد» عند الغياب</t>
  </si>
  <si>
    <t>إعداد كشوف الرواتب الشهرية</t>
  </si>
  <si>
    <t>المحاسب</t>
  </si>
  <si>
    <t>المدير المالي</t>
  </si>
  <si>
    <t>لا تجربة</t>
  </si>
  <si>
    <t>بيانات موظفين ورواتب؛ تبقى خارج الأدوات العامة</t>
  </si>
  <si>
    <t>ترجمة عروض الأسعار إلى الإنجليزية</t>
  </si>
  <si>
    <t>مدير المبيعات</t>
  </si>
  <si>
    <t>لاحقًا</t>
  </si>
  <si>
    <t>تحتاج قائمة مصطلحات معتمدة أولًا</t>
  </si>
  <si>
    <t>الرد على الشكاوى الحساسة والنزاعات</t>
  </si>
  <si>
    <t>مديرة العمليات</t>
  </si>
  <si>
    <t>علاقة وثقة؛ يكتبها إنسان ويمكن الاستعانة بالأداة لتحسين الأسلوب فقط بعد حذف التفاصيل</t>
  </si>
  <si>
    <t>المجموع</t>
  </si>
  <si>
    <t>العمود</t>
  </si>
  <si>
    <t>القيمة</t>
  </si>
  <si>
    <t>المعنى</t>
  </si>
  <si>
    <t>حساسية المدخلات</t>
  </si>
  <si>
    <t>معلومات عامة أو منشورة أصلًا (مواصفات منتج، نص إعلان).</t>
  </si>
  <si>
    <t>معلومات داخلية غير شخصية، أو أسماء يسهل حذفها قبل الاستخدام.</t>
  </si>
  <si>
    <t>بيانات شخصية أو مالية تفصيلية أو عقود أو أسرار. لا أداة عامة؛ التجهيل أولًا أو أداة مؤسسية بعقد.</t>
  </si>
  <si>
    <t>ملاءمة الذكاء الاصطناعي</t>
  </si>
  <si>
    <t>مسودات، تلخيص، إعادة صياغة، استخراج مهام، تصنيف؛ الناتج يُراجع بسرعة.</t>
  </si>
  <si>
    <t>ترجمة متخصصة، تحليل بيانات، محتوى بمصطلحات دقيقة؛ مراجعة أثقل.</t>
  </si>
  <si>
    <t>حسابات دقيقة، قرارات تمس أشخاصًا، مهام قائمة على الثقة.</t>
  </si>
  <si>
    <t>غير مناسبة</t>
  </si>
  <si>
    <t>ما يحتاج توقيعًا مهنيًا أو قرارًا قانونيًا أو طبيًا، أو خطأ لا يمكن تداركه.</t>
  </si>
  <si>
    <t>قرار التجربة</t>
  </si>
  <si>
    <t>تدخل خطة الثلاثين يومًا بمقياس ومراجع ومواعيد.</t>
  </si>
  <si>
    <t>ممكنة بشرط مكتوب في الملاحظات (قائمة مصطلحات، تجهيل، تدريب).</t>
  </si>
  <si>
    <t>تبقى بيد الإنسان؛ اكتب السبب.</t>
  </si>
  <si>
    <t>إشارة مقترحة</t>
  </si>
  <si>
    <t>منطق المعادلة</t>
  </si>
  <si>
    <t>حساسية عالية ← تنبيه. غير مناسبة ← لا تجربة. ملاءمة عالية و4 ساعات شهريًا أو أكثر ← مرشّحة قوية. غير ذلك ← للنقاش.</t>
  </si>
  <si>
    <t>خريطة استخدام الذكاء الاصطناعي داخل شركتك</t>
  </si>
  <si>
    <t>جدول جرد قابل للتعديل يحصر المهام المتكررة، ويقيس وقتها الحالي وحساسية بياناتها وملاءمتها للذكاء الاصطناعي، لتختار أول تجربة بعقل بارد.</t>
  </si>
  <si>
    <t/>
  </si>
  <si>
    <t>الخريطة: الصفوف 2–7 مثال توضيحي لشركة وهمية؛ احذفها أو اكتب فوقها. الأعمدة E وF وK معادلات، لا تكتب فيها. القيم المسموحة في ورقة «دليل القيم».</t>
  </si>
  <si>
    <t>الأمثلة في هذا الملف خيالية للتوضيح.</t>
  </si>
  <si>
    <t>محمد شرف الدين — https://mohamadcharafeddine.com/ar/resources/ai-use-map/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</si>
</sst>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40" customWidth="1"/>
    <col min="2" max="2" width="20" customWidth="1"/>
    <col min="3" max="3" width="14" customWidth="1"/>
    <col min="4" max="6" width="16" customWidth="1"/>
    <col min="7" max="7" width="20" customWidth="1"/>
    <col min="8" max="8" width="22" customWidth="1"/>
    <col min="9" max="9" width="20" customWidth="1"/>
    <col min="10" max="10" width="18" customWidth="1"/>
    <col min="11" max="11" width="34" customWidth="1"/>
    <col min="12" max="12" width="44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3" t="s">
        <v>12</v>
      </c>
      <c r="B2" s="3" t="s">
        <v>13</v>
      </c>
      <c r="C2" s="3">
        <v>120</v>
      </c>
      <c r="D2" s="3">
        <v>6</v>
      </c>
      <c r="E2" s="3">
        <f>IF(OR(C2="",D2=""),"",C2*D2)</f>
      </c>
      <c r="F2" s="3">
        <f>IF(E2="","",ROUND(E2/60,1))</f>
      </c>
      <c r="G2" s="3" t="s">
        <v>14</v>
      </c>
      <c r="H2" s="3" t="s">
        <v>15</v>
      </c>
      <c r="I2" s="3" t="s">
        <v>13</v>
      </c>
      <c r="J2" s="3" t="s">
        <v>16</v>
      </c>
      <c r="K2" s="3">
        <f>IF(A2="","",IF(G2="عالية","بيانات حساسة: لا تجربة قبل التجهيل أو أداة مؤسسية",IF(H2="غير مناسبة","لا تجربة",IF(AND(H2="عالية",N(F2)&gt;=4),"مرشّحة قوية للتجربة","للنقاش"))))</f>
      </c>
      <c r="L2" s="3" t="s">
        <v>17</v>
      </c>
    </row>
    <row r="3" spans="1:12" s="2" customFormat="1" x14ac:dyDescent="0.25">
      <c r="A3" s="3" t="s">
        <v>18</v>
      </c>
      <c r="B3" s="3" t="s">
        <v>19</v>
      </c>
      <c r="C3" s="3">
        <v>30</v>
      </c>
      <c r="D3" s="3">
        <v>20</v>
      </c>
      <c r="E3" s="3">
        <f>IF(OR(C3="",D3=""),"",C3*D3)</f>
      </c>
      <c r="F3" s="3">
        <f>IF(E3="","",ROUND(E3/60,1))</f>
      </c>
      <c r="G3" s="3" t="s">
        <v>20</v>
      </c>
      <c r="H3" s="3" t="s">
        <v>15</v>
      </c>
      <c r="I3" s="3" t="s">
        <v>21</v>
      </c>
      <c r="J3" s="3" t="s">
        <v>16</v>
      </c>
      <c r="K3" s="3">
        <f>IF(A3="","",IF(G3="عالية","بيانات حساسة: لا تجربة قبل التجهيل أو أداة مؤسسية",IF(H3="غير مناسبة","لا تجربة",IF(AND(H3="عالية",N(F3)&gt;=4),"مرشّحة قوية للتجربة","للنقاش"))))</f>
      </c>
      <c r="L3" s="3" t="s">
        <v>22</v>
      </c>
    </row>
    <row r="4" spans="1:12" s="2" customFormat="1" x14ac:dyDescent="0.25">
      <c r="A4" s="3" t="s">
        <v>23</v>
      </c>
      <c r="B4" s="3" t="s">
        <v>24</v>
      </c>
      <c r="C4" s="3">
        <v>8</v>
      </c>
      <c r="D4" s="3">
        <v>45</v>
      </c>
      <c r="E4" s="3">
        <f>IF(OR(C4="",D4=""),"",C4*D4)</f>
      </c>
      <c r="F4" s="3">
        <f>IF(E4="","",ROUND(E4/60,1))</f>
      </c>
      <c r="G4" s="3" t="s">
        <v>14</v>
      </c>
      <c r="H4" s="3" t="s">
        <v>15</v>
      </c>
      <c r="I4" s="3" t="s">
        <v>25</v>
      </c>
      <c r="J4" s="3" t="s">
        <v>16</v>
      </c>
      <c r="K4" s="3">
        <f>IF(A4="","",IF(G4="عالية","بيانات حساسة: لا تجربة قبل التجهيل أو أداة مؤسسية",IF(H4="غير مناسبة","لا تجربة",IF(AND(H4="عالية",N(F4)&gt;=4),"مرشّحة قوية للتجربة","للنقاش"))))</f>
      </c>
      <c r="L4" s="3" t="s">
        <v>26</v>
      </c>
    </row>
    <row r="5" spans="1:12" s="2" customFormat="1" x14ac:dyDescent="0.25">
      <c r="A5" s="3" t="s">
        <v>27</v>
      </c>
      <c r="B5" s="3" t="s">
        <v>28</v>
      </c>
      <c r="C5" s="3">
        <v>1</v>
      </c>
      <c r="D5" s="3">
        <v>240</v>
      </c>
      <c r="E5" s="3">
        <f>IF(OR(C5="",D5=""),"",C5*D5)</f>
      </c>
      <c r="F5" s="3">
        <f>IF(E5="","",ROUND(E5/60,1))</f>
      </c>
      <c r="G5" s="3" t="s">
        <v>15</v>
      </c>
      <c r="H5" s="3" t="s">
        <v>20</v>
      </c>
      <c r="I5" s="3" t="s">
        <v>29</v>
      </c>
      <c r="J5" s="3" t="s">
        <v>30</v>
      </c>
      <c r="K5" s="3">
        <f>IF(A5="","",IF(G5="عالية","بيانات حساسة: لا تجربة قبل التجهيل أو أداة مؤسسية",IF(H5="غير مناسبة","لا تجربة",IF(AND(H5="عالية",N(F5)&gt;=4),"مرشّحة قوية للتجربة","للنقاش"))))</f>
      </c>
      <c r="L5" s="3" t="s">
        <v>31</v>
      </c>
    </row>
    <row r="6" spans="1:12" s="2" customFormat="1" x14ac:dyDescent="0.25">
      <c r="A6" s="3" t="s">
        <v>32</v>
      </c>
      <c r="B6" s="3" t="s">
        <v>33</v>
      </c>
      <c r="C6" s="3">
        <v>10</v>
      </c>
      <c r="D6" s="3">
        <v>30</v>
      </c>
      <c r="E6" s="3">
        <f>IF(OR(C6="",D6=""),"",C6*D6)</f>
      </c>
      <c r="F6" s="3">
        <f>IF(E6="","",ROUND(E6/60,1))</f>
      </c>
      <c r="G6" s="3" t="s">
        <v>14</v>
      </c>
      <c r="H6" s="3" t="s">
        <v>14</v>
      </c>
      <c r="I6" s="3" t="s">
        <v>33</v>
      </c>
      <c r="J6" s="3" t="s">
        <v>34</v>
      </c>
      <c r="K6" s="3">
        <f>IF(A6="","",IF(G6="عالية","بيانات حساسة: لا تجربة قبل التجهيل أو أداة مؤسسية",IF(H6="غير مناسبة","لا تجربة",IF(AND(H6="عالية",N(F6)&gt;=4),"مرشّحة قوية للتجربة","للنقاش"))))</f>
      </c>
      <c r="L6" s="3" t="s">
        <v>35</v>
      </c>
    </row>
    <row r="7" spans="1:12" s="2" customFormat="1" x14ac:dyDescent="0.25">
      <c r="A7" s="3" t="s">
        <v>36</v>
      </c>
      <c r="B7" s="3" t="s">
        <v>37</v>
      </c>
      <c r="C7" s="3">
        <v>6</v>
      </c>
      <c r="D7" s="3">
        <v>25</v>
      </c>
      <c r="E7" s="3">
        <f>IF(OR(C7="",D7=""),"",C7*D7)</f>
      </c>
      <c r="F7" s="3">
        <f>IF(E7="","",ROUND(E7/60,1))</f>
      </c>
      <c r="G7" s="3" t="s">
        <v>15</v>
      </c>
      <c r="H7" s="3" t="s">
        <v>20</v>
      </c>
      <c r="I7" s="3" t="s">
        <v>37</v>
      </c>
      <c r="J7" s="3" t="s">
        <v>30</v>
      </c>
      <c r="K7" s="3">
        <f>IF(A7="","",IF(G7="عالية","بيانات حساسة: لا تجربة قبل التجهيل أو أداة مؤسسية",IF(H7="غير مناسبة","لا تجربة",IF(AND(H7="عالية",N(F7)&gt;=4),"مرشّحة قوية للتجربة","للنقاش"))))</f>
      </c>
      <c r="L7" s="3" t="s">
        <v>38</v>
      </c>
    </row>
    <row r="8" spans="1:12" s="2" customFormat="1" x14ac:dyDescent="0.25">
      <c r="A8" s="2"/>
      <c r="B8" s="2"/>
      <c r="C8" s="2"/>
      <c r="D8" s="2"/>
      <c r="E8" s="3">
        <f>IF(OR(C8="",D8=""),"",C8*D8)</f>
      </c>
      <c r="F8" s="3">
        <f>IF(E8="","",ROUND(E8/60,1))</f>
      </c>
      <c r="G8" s="2"/>
      <c r="H8" s="2"/>
      <c r="I8" s="2"/>
      <c r="J8" s="2"/>
      <c r="K8" s="3">
        <f>IF(A8="","",IF(G8="عالية","بيانات حساسة: لا تجربة قبل التجهيل أو أداة مؤسسية",IF(H8="غير مناسبة","لا تجربة",IF(AND(H8="عالية",N(F8)&gt;=4),"مرشّحة قوية للتجربة","للنقاش"))))</f>
      </c>
      <c r="L8" s="2"/>
    </row>
    <row r="9" spans="1:12" s="2" customFormat="1" x14ac:dyDescent="0.25">
      <c r="A9" s="2"/>
      <c r="B9" s="2"/>
      <c r="C9" s="2"/>
      <c r="D9" s="2"/>
      <c r="E9" s="3">
        <f>IF(OR(C9="",D9=""),"",C9*D9)</f>
      </c>
      <c r="F9" s="3">
        <f>IF(E9="","",ROUND(E9/60,1))</f>
      </c>
      <c r="G9" s="2"/>
      <c r="H9" s="2"/>
      <c r="I9" s="2"/>
      <c r="J9" s="2"/>
      <c r="K9" s="3">
        <f>IF(A9="","",IF(G9="عالية","بيانات حساسة: لا تجربة قبل التجهيل أو أداة مؤسسية",IF(H9="غير مناسبة","لا تجربة",IF(AND(H9="عالية",N(F9)&gt;=4),"مرشّحة قوية للتجربة","للنقاش"))))</f>
      </c>
      <c r="L9" s="2"/>
    </row>
    <row r="10" spans="1:12" s="2" customFormat="1" x14ac:dyDescent="0.25">
      <c r="A10" s="2"/>
      <c r="B10" s="2"/>
      <c r="C10" s="2"/>
      <c r="D10" s="2"/>
      <c r="E10" s="3">
        <f>IF(OR(C10="",D10=""),"",C10*D10)</f>
      </c>
      <c r="F10" s="3">
        <f>IF(E10="","",ROUND(E10/60,1))</f>
      </c>
      <c r="G10" s="2"/>
      <c r="H10" s="2"/>
      <c r="I10" s="2"/>
      <c r="J10" s="2"/>
      <c r="K10" s="3">
        <f>IF(A10="","",IF(G10="عالية","بيانات حساسة: لا تجربة قبل التجهيل أو أداة مؤسسية",IF(H10="غير مناسبة","لا تجربة",IF(AND(H10="عالية",N(F10)&gt;=4),"مرشّحة قوية للتجربة","للنقاش"))))</f>
      </c>
      <c r="L10" s="2"/>
    </row>
    <row r="11" spans="1:12" s="2" customFormat="1" x14ac:dyDescent="0.25">
      <c r="A11" s="2"/>
      <c r="B11" s="2"/>
      <c r="C11" s="2"/>
      <c r="D11" s="2"/>
      <c r="E11" s="3">
        <f>IF(OR(C11="",D11=""),"",C11*D11)</f>
      </c>
      <c r="F11" s="3">
        <f>IF(E11="","",ROUND(E11/60,1))</f>
      </c>
      <c r="G11" s="2"/>
      <c r="H11" s="2"/>
      <c r="I11" s="2"/>
      <c r="J11" s="2"/>
      <c r="K11" s="3">
        <f>IF(A11="","",IF(G11="عالية","بيانات حساسة: لا تجربة قبل التجهيل أو أداة مؤسسية",IF(H11="غير مناسبة","لا تجربة",IF(AND(H11="عالية",N(F11)&gt;=4),"مرشّحة قوية للتجربة","للنقاش"))))</f>
      </c>
      <c r="L11" s="2"/>
    </row>
    <row r="12" spans="1:12" s="2" customFormat="1" x14ac:dyDescent="0.25">
      <c r="A12" s="2"/>
      <c r="B12" s="2"/>
      <c r="C12" s="2"/>
      <c r="D12" s="2"/>
      <c r="E12" s="3">
        <f>IF(OR(C12="",D12=""),"",C12*D12)</f>
      </c>
      <c r="F12" s="3">
        <f>IF(E12="","",ROUND(E12/60,1))</f>
      </c>
      <c r="G12" s="2"/>
      <c r="H12" s="2"/>
      <c r="I12" s="2"/>
      <c r="J12" s="2"/>
      <c r="K12" s="3">
        <f>IF(A12="","",IF(G12="عالية","بيانات حساسة: لا تجربة قبل التجهيل أو أداة مؤسسية",IF(H12="غير مناسبة","لا تجربة",IF(AND(H12="عالية",N(F12)&gt;=4),"مرشّحة قوية للتجربة","للنقاش"))))</f>
      </c>
      <c r="L12" s="2"/>
    </row>
    <row r="13" spans="1:12" s="2" customFormat="1" x14ac:dyDescent="0.25">
      <c r="A13" s="2"/>
      <c r="B13" s="2"/>
      <c r="C13" s="2"/>
      <c r="D13" s="2"/>
      <c r="E13" s="3">
        <f>IF(OR(C13="",D13=""),"",C13*D13)</f>
      </c>
      <c r="F13" s="3">
        <f>IF(E13="","",ROUND(E13/60,1))</f>
      </c>
      <c r="G13" s="2"/>
      <c r="H13" s="2"/>
      <c r="I13" s="2"/>
      <c r="J13" s="2"/>
      <c r="K13" s="3">
        <f>IF(A13="","",IF(G13="عالية","بيانات حساسة: لا تجربة قبل التجهيل أو أداة مؤسسية",IF(H13="غير مناسبة","لا تجربة",IF(AND(H13="عالية",N(F13)&gt;=4),"مرشّحة قوية للتجربة","للنقاش"))))</f>
      </c>
      <c r="L13" s="2"/>
    </row>
    <row r="14" spans="1:12" s="2" customFormat="1" x14ac:dyDescent="0.25">
      <c r="A14" s="2"/>
      <c r="B14" s="2"/>
      <c r="C14" s="2"/>
      <c r="D14" s="2"/>
      <c r="E14" s="3">
        <f>IF(OR(C14="",D14=""),"",C14*D14)</f>
      </c>
      <c r="F14" s="3">
        <f>IF(E14="","",ROUND(E14/60,1))</f>
      </c>
      <c r="G14" s="2"/>
      <c r="H14" s="2"/>
      <c r="I14" s="2"/>
      <c r="J14" s="2"/>
      <c r="K14" s="3">
        <f>IF(A14="","",IF(G14="عالية","بيانات حساسة: لا تجربة قبل التجهيل أو أداة مؤسسية",IF(H14="غير مناسبة","لا تجربة",IF(AND(H14="عالية",N(F14)&gt;=4),"مرشّحة قوية للتجربة","للنقاش"))))</f>
      </c>
      <c r="L14" s="2"/>
    </row>
    <row r="15" spans="1:12" s="2" customFormat="1" x14ac:dyDescent="0.25">
      <c r="A15" s="2"/>
      <c r="B15" s="2"/>
      <c r="C15" s="2"/>
      <c r="D15" s="2"/>
      <c r="E15" s="3">
        <f>IF(OR(C15="",D15=""),"",C15*D15)</f>
      </c>
      <c r="F15" s="3">
        <f>IF(E15="","",ROUND(E15/60,1))</f>
      </c>
      <c r="G15" s="2"/>
      <c r="H15" s="2"/>
      <c r="I15" s="2"/>
      <c r="J15" s="2"/>
      <c r="K15" s="3">
        <f>IF(A15="","",IF(G15="عالية","بيانات حساسة: لا تجربة قبل التجهيل أو أداة مؤسسية",IF(H15="غير مناسبة","لا تجربة",IF(AND(H15="عالية",N(F15)&gt;=4),"مرشّحة قوية للتجربة","للنقاش"))))</f>
      </c>
      <c r="L15" s="2"/>
    </row>
    <row r="16" spans="1:12" s="2" customFormat="1" x14ac:dyDescent="0.25">
      <c r="A16" s="2"/>
      <c r="B16" s="2"/>
      <c r="C16" s="2"/>
      <c r="D16" s="2"/>
      <c r="E16" s="3">
        <f>IF(OR(C16="",D16=""),"",C16*D16)</f>
      </c>
      <c r="F16" s="3">
        <f>IF(E16="","",ROUND(E16/60,1))</f>
      </c>
      <c r="G16" s="2"/>
      <c r="H16" s="2"/>
      <c r="I16" s="2"/>
      <c r="J16" s="2"/>
      <c r="K16" s="3">
        <f>IF(A16="","",IF(G16="عالية","بيانات حساسة: لا تجربة قبل التجهيل أو أداة مؤسسية",IF(H16="غير مناسبة","لا تجربة",IF(AND(H16="عالية",N(F16)&gt;=4),"مرشّحة قوية للتجربة","للنقاش"))))</f>
      </c>
      <c r="L16" s="2"/>
    </row>
    <row r="17" spans="1:12" s="2" customFormat="1" x14ac:dyDescent="0.25">
      <c r="A17" s="2"/>
      <c r="B17" s="2"/>
      <c r="C17" s="2"/>
      <c r="D17" s="2"/>
      <c r="E17" s="3">
        <f>IF(OR(C17="",D17=""),"",C17*D17)</f>
      </c>
      <c r="F17" s="3">
        <f>IF(E17="","",ROUND(E17/60,1))</f>
      </c>
      <c r="G17" s="2"/>
      <c r="H17" s="2"/>
      <c r="I17" s="2"/>
      <c r="J17" s="2"/>
      <c r="K17" s="3">
        <f>IF(A17="","",IF(G17="عالية","بيانات حساسة: لا تجربة قبل التجهيل أو أداة مؤسسية",IF(H17="غير مناسبة","لا تجربة",IF(AND(H17="عالية",N(F17)&gt;=4),"مرشّحة قوية للتجربة","للنقاش"))))</f>
      </c>
      <c r="L17" s="2"/>
    </row>
    <row r="18" spans="1:12" s="2" customFormat="1" x14ac:dyDescent="0.25">
      <c r="A18" s="2"/>
      <c r="B18" s="2"/>
      <c r="C18" s="2"/>
      <c r="D18" s="2"/>
      <c r="E18" s="3">
        <f>IF(OR(C18="",D18=""),"",C18*D18)</f>
      </c>
      <c r="F18" s="3">
        <f>IF(E18="","",ROUND(E18/60,1))</f>
      </c>
      <c r="G18" s="2"/>
      <c r="H18" s="2"/>
      <c r="I18" s="2"/>
      <c r="J18" s="2"/>
      <c r="K18" s="3">
        <f>IF(A18="","",IF(G18="عالية","بيانات حساسة: لا تجربة قبل التجهيل أو أداة مؤسسية",IF(H18="غير مناسبة","لا تجربة",IF(AND(H18="عالية",N(F18)&gt;=4),"مرشّحة قوية للتجربة","للنقاش"))))</f>
      </c>
      <c r="L18" s="2"/>
    </row>
    <row r="19" spans="1:12" s="2" customFormat="1" x14ac:dyDescent="0.25">
      <c r="A19" s="2"/>
      <c r="B19" s="2"/>
      <c r="C19" s="2"/>
      <c r="D19" s="2"/>
      <c r="E19" s="3">
        <f>IF(OR(C19="",D19=""),"",C19*D19)</f>
      </c>
      <c r="F19" s="3">
        <f>IF(E19="","",ROUND(E19/60,1))</f>
      </c>
      <c r="G19" s="2"/>
      <c r="H19" s="2"/>
      <c r="I19" s="2"/>
      <c r="J19" s="2"/>
      <c r="K19" s="3">
        <f>IF(A19="","",IF(G19="عالية","بيانات حساسة: لا تجربة قبل التجهيل أو أداة مؤسسية",IF(H19="غير مناسبة","لا تجربة",IF(AND(H19="عالية",N(F19)&gt;=4),"مرشّحة قوية للتجربة","للنقاش"))))</f>
      </c>
      <c r="L19" s="2"/>
    </row>
    <row r="20" spans="1:12" s="2" customFormat="1" x14ac:dyDescent="0.25">
      <c r="A20" s="2"/>
      <c r="B20" s="2"/>
      <c r="C20" s="2"/>
      <c r="D20" s="2"/>
      <c r="E20" s="3">
        <f>IF(OR(C20="",D20=""),"",C20*D20)</f>
      </c>
      <c r="F20" s="3">
        <f>IF(E20="","",ROUND(E20/60,1))</f>
      </c>
      <c r="G20" s="2"/>
      <c r="H20" s="2"/>
      <c r="I20" s="2"/>
      <c r="J20" s="2"/>
      <c r="K20" s="3">
        <f>IF(A20="","",IF(G20="عالية","بيانات حساسة: لا تجربة قبل التجهيل أو أداة مؤسسية",IF(H20="غير مناسبة","لا تجربة",IF(AND(H20="عالية",N(F20)&gt;=4),"مرشّحة قوية للتجربة","للنقاش"))))</f>
      </c>
      <c r="L20" s="2"/>
    </row>
    <row r="21" spans="1:12" s="2" customFormat="1" x14ac:dyDescent="0.25">
      <c r="A21" s="2"/>
      <c r="B21" s="2"/>
      <c r="C21" s="2"/>
      <c r="D21" s="2"/>
      <c r="E21" s="3">
        <f>IF(OR(C21="",D21=""),"",C21*D21)</f>
      </c>
      <c r="F21" s="3">
        <f>IF(E21="","",ROUND(E21/60,1))</f>
      </c>
      <c r="G21" s="2"/>
      <c r="H21" s="2"/>
      <c r="I21" s="2"/>
      <c r="J21" s="2"/>
      <c r="K21" s="3">
        <f>IF(A21="","",IF(G21="عالية","بيانات حساسة: لا تجربة قبل التجهيل أو أداة مؤسسية",IF(H21="غير مناسبة","لا تجربة",IF(AND(H21="عالية",N(F21)&gt;=4),"مرشّحة قوية للتجربة","للنقاش"))))</f>
      </c>
      <c r="L21" s="2"/>
    </row>
    <row r="22" spans="1:12" s="2" customFormat="1" x14ac:dyDescent="0.25">
      <c r="A22" s="2"/>
      <c r="B22" s="2"/>
      <c r="C22" s="2"/>
      <c r="D22" s="2"/>
      <c r="E22" s="3">
        <f>IF(OR(C22="",D22=""),"",C22*D22)</f>
      </c>
      <c r="F22" s="3">
        <f>IF(E22="","",ROUND(E22/60,1))</f>
      </c>
      <c r="G22" s="2"/>
      <c r="H22" s="2"/>
      <c r="I22" s="2"/>
      <c r="J22" s="2"/>
      <c r="K22" s="3">
        <f>IF(A22="","",IF(G22="عالية","بيانات حساسة: لا تجربة قبل التجهيل أو أداة مؤسسية",IF(H22="غير مناسبة","لا تجربة",IF(AND(H22="عالية",N(F22)&gt;=4),"مرشّحة قوية للتجربة","للنقاش"))))</f>
      </c>
      <c r="L22" s="2"/>
    </row>
    <row r="23" spans="1:12" s="2" customFormat="1" x14ac:dyDescent="0.25">
      <c r="A23" s="3" t="s">
        <v>39</v>
      </c>
      <c r="B23" s="2"/>
      <c r="C23" s="3">
        <f>SUM(C2:C22)</f>
      </c>
      <c r="D23" s="2"/>
      <c r="E23" s="3">
        <f>SUM(E2:E22)</f>
      </c>
      <c r="F23" s="3">
        <f>ROUND(SUM(E2:E22)/60,1)</f>
      </c>
      <c r="G23" s="2"/>
      <c r="H23" s="2"/>
      <c r="I23" s="2"/>
      <c r="J23" s="3">
        <f>COUNTIF(J2:J22,"تجربة الآن")&amp;" مهمة للتجربة الآن"</f>
      </c>
      <c r="K23" s="2"/>
      <c r="L23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2" width="18" customWidth="1"/>
    <col min="3" max="3" width="70" customWidth="1"/>
  </cols>
  <sheetData>
    <row r="1" ht="30" customHeight="1" spans="1:3" s="1" customFormat="1" x14ac:dyDescent="0.25">
      <c r="A1" s="1" t="s">
        <v>40</v>
      </c>
      <c r="B1" s="1" t="s">
        <v>41</v>
      </c>
      <c r="C1" s="1" t="s">
        <v>42</v>
      </c>
    </row>
    <row r="2" spans="1:3" s="2" customFormat="1" x14ac:dyDescent="0.25">
      <c r="A2" s="3" t="s">
        <v>43</v>
      </c>
      <c r="B2" s="3" t="s">
        <v>20</v>
      </c>
      <c r="C2" s="3" t="s">
        <v>44</v>
      </c>
    </row>
    <row r="3" spans="1:3" s="2" customFormat="1" x14ac:dyDescent="0.25">
      <c r="A3" s="3" t="s">
        <v>43</v>
      </c>
      <c r="B3" s="3" t="s">
        <v>14</v>
      </c>
      <c r="C3" s="3" t="s">
        <v>45</v>
      </c>
    </row>
    <row r="4" spans="1:3" s="2" customFormat="1" x14ac:dyDescent="0.25">
      <c r="A4" s="3" t="s">
        <v>43</v>
      </c>
      <c r="B4" s="3" t="s">
        <v>15</v>
      </c>
      <c r="C4" s="3" t="s">
        <v>46</v>
      </c>
    </row>
    <row r="5" spans="1:3" s="2" customFormat="1" x14ac:dyDescent="0.25">
      <c r="A5" s="3" t="s">
        <v>47</v>
      </c>
      <c r="B5" s="3" t="s">
        <v>15</v>
      </c>
      <c r="C5" s="3" t="s">
        <v>48</v>
      </c>
    </row>
    <row r="6" spans="1:3" s="2" customFormat="1" x14ac:dyDescent="0.25">
      <c r="A6" s="3" t="s">
        <v>47</v>
      </c>
      <c r="B6" s="3" t="s">
        <v>14</v>
      </c>
      <c r="C6" s="3" t="s">
        <v>49</v>
      </c>
    </row>
    <row r="7" spans="1:3" s="2" customFormat="1" x14ac:dyDescent="0.25">
      <c r="A7" s="3" t="s">
        <v>47</v>
      </c>
      <c r="B7" s="3" t="s">
        <v>20</v>
      </c>
      <c r="C7" s="3" t="s">
        <v>50</v>
      </c>
    </row>
    <row r="8" spans="1:3" s="2" customFormat="1" x14ac:dyDescent="0.25">
      <c r="A8" s="3" t="s">
        <v>47</v>
      </c>
      <c r="B8" s="3" t="s">
        <v>51</v>
      </c>
      <c r="C8" s="3" t="s">
        <v>52</v>
      </c>
    </row>
    <row r="9" spans="1:3" s="2" customFormat="1" x14ac:dyDescent="0.25">
      <c r="A9" s="3" t="s">
        <v>53</v>
      </c>
      <c r="B9" s="3" t="s">
        <v>16</v>
      </c>
      <c r="C9" s="3" t="s">
        <v>54</v>
      </c>
    </row>
    <row r="10" spans="1:3" s="2" customFormat="1" x14ac:dyDescent="0.25">
      <c r="A10" s="3" t="s">
        <v>53</v>
      </c>
      <c r="B10" s="3" t="s">
        <v>34</v>
      </c>
      <c r="C10" s="3" t="s">
        <v>55</v>
      </c>
    </row>
    <row r="11" spans="1:3" s="2" customFormat="1" x14ac:dyDescent="0.25">
      <c r="A11" s="3" t="s">
        <v>53</v>
      </c>
      <c r="B11" s="3" t="s">
        <v>30</v>
      </c>
      <c r="C11" s="3" t="s">
        <v>56</v>
      </c>
    </row>
    <row r="12" spans="1:3" s="2" customFormat="1" x14ac:dyDescent="0.25">
      <c r="A12" s="3" t="s">
        <v>57</v>
      </c>
      <c r="B12" s="3" t="s">
        <v>58</v>
      </c>
      <c r="C12" s="3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 rightToLeft="1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60</v>
      </c>
    </row>
    <row r="2" spans="1:1" x14ac:dyDescent="0.25">
      <c r="A2" s="5" t="s">
        <v>61</v>
      </c>
    </row>
    <row r="3" spans="1:1" x14ac:dyDescent="0.25">
      <c r="A3" s="5" t="s">
        <v>62</v>
      </c>
    </row>
    <row r="4" spans="1:1" x14ac:dyDescent="0.25">
      <c r="A4" s="5" t="s">
        <v>63</v>
      </c>
    </row>
    <row r="5" spans="1:1" x14ac:dyDescent="0.25">
      <c r="A5" s="5" t="s">
        <v>62</v>
      </c>
    </row>
    <row r="6" spans="1:1" x14ac:dyDescent="0.25">
      <c r="A6" s="5" t="s">
        <v>64</v>
      </c>
    </row>
    <row r="7" spans="1:1" x14ac:dyDescent="0.25">
      <c r="A7" s="5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الخريطة</vt:lpstr>
      <vt:lpstr>دليل القيم</vt:lpstr>
      <vt:lpstr>عن الملف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شرف الدين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2026-09-21T12:51:51Z</dcterms:modified>
</cp:coreProperties>
</file>